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C0D5A664-ADF2-432E-B29A-F7A96577C3AD}" xr6:coauthVersionLast="37" xr6:coauthVersionMax="37" xr10:uidLastSave="{00000000-0000-0000-0000-000000000000}"/>
  <bookViews>
    <workbookView xWindow="0" yWindow="0" windowWidth="20490" windowHeight="7545" xr2:uid="{1954D424-9DAA-451B-9DDA-7E7E547B19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J26" i="1" s="1"/>
  <c r="H24" i="1"/>
  <c r="J24" i="1" s="1"/>
  <c r="H23" i="1"/>
  <c r="J23" i="1" s="1"/>
  <c r="H22" i="1"/>
  <c r="J22" i="1" s="1"/>
  <c r="H21" i="1"/>
  <c r="J21" i="1" s="1"/>
  <c r="H20" i="1"/>
  <c r="J20" i="1" s="1"/>
  <c r="H17" i="1"/>
  <c r="J17" i="1" s="1"/>
  <c r="H16" i="1"/>
  <c r="J16" i="1" s="1"/>
  <c r="J18" i="1" s="1"/>
  <c r="H13" i="1"/>
  <c r="J13" i="1" s="1"/>
  <c r="H12" i="1"/>
  <c r="H14" i="1" s="1"/>
  <c r="H10" i="1"/>
  <c r="J25" i="1" l="1"/>
  <c r="J27" i="1" s="1"/>
  <c r="J12" i="1"/>
  <c r="J14" i="1" s="1"/>
  <c r="H18" i="1"/>
  <c r="H25" i="1"/>
  <c r="H27" i="1" s="1"/>
</calcChain>
</file>

<file path=xl/sharedStrings.xml><?xml version="1.0" encoding="utf-8"?>
<sst xmlns="http://schemas.openxmlformats.org/spreadsheetml/2006/main" count="62" uniqueCount="49">
  <si>
    <t>Tabel Lampiran 4</t>
  </si>
  <si>
    <t>BIAYA INVESTASI</t>
  </si>
  <si>
    <t>SEKTOR EKONOMI</t>
  </si>
  <si>
    <t>:</t>
  </si>
  <si>
    <t>Pariwisata</t>
  </si>
  <si>
    <t>JENIS USAHA</t>
  </si>
  <si>
    <t xml:space="preserve">Pembuatan souvenir dari kulit pete </t>
  </si>
  <si>
    <t>SKALA USAHA</t>
  </si>
  <si>
    <t>200 unit/bulan</t>
  </si>
  <si>
    <t>NO</t>
  </si>
  <si>
    <t>URAIAN</t>
  </si>
  <si>
    <t>VOLUME</t>
  </si>
  <si>
    <t>SATUAN</t>
  </si>
  <si>
    <t xml:space="preserve">HARGA </t>
  </si>
  <si>
    <t>NILAI</t>
  </si>
  <si>
    <t xml:space="preserve">UMUR </t>
  </si>
  <si>
    <t>PENYUSUTAN</t>
  </si>
  <si>
    <t>(RP)</t>
  </si>
  <si>
    <t>(THN)</t>
  </si>
  <si>
    <t>PER TAHUN (RP)</t>
  </si>
  <si>
    <t>1.</t>
  </si>
  <si>
    <t>Lahan</t>
  </si>
  <si>
    <t>m2</t>
  </si>
  <si>
    <t>-</t>
  </si>
  <si>
    <t>2.</t>
  </si>
  <si>
    <t>Bangunan :</t>
  </si>
  <si>
    <t>-  Tempat produksi</t>
  </si>
  <si>
    <t>-  Tempat penyimpanan</t>
  </si>
  <si>
    <t>Unit</t>
  </si>
  <si>
    <t>Total 2</t>
  </si>
  <si>
    <t xml:space="preserve"> </t>
  </si>
  <si>
    <t>3.</t>
  </si>
  <si>
    <t>Mesin-mesin :</t>
  </si>
  <si>
    <t>-  Mesin pemotong kertas</t>
  </si>
  <si>
    <t>-  Kompor dan tabung gas</t>
  </si>
  <si>
    <t>Total 3</t>
  </si>
  <si>
    <t>4.</t>
  </si>
  <si>
    <t>Peralatan :</t>
  </si>
  <si>
    <t>-  Etalase</t>
  </si>
  <si>
    <t>Paket</t>
  </si>
  <si>
    <t>-  Meja kerja</t>
  </si>
  <si>
    <t>Buah</t>
  </si>
  <si>
    <t>- Panci</t>
  </si>
  <si>
    <t>-  Kursi plastik</t>
  </si>
  <si>
    <t>-  Pisau lipat</t>
  </si>
  <si>
    <t>Total 4</t>
  </si>
  <si>
    <t>5.</t>
  </si>
  <si>
    <t>Kendaraan roda dua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</si>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</sst>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right"/>
    </xf>
    <xf numFmtId="41" fontId="0" fillId="0" borderId="4" xfId="1" applyFont="1" applyBorder="1" applyAlignment="1">
      <alignment horizontal="right"/>
    </xf>
    <xf numFmtId="41" fontId="0" fillId="0" borderId="7" xfId="1" applyFont="1" applyBorder="1" applyAlignment="1">
      <alignment horizontal="center"/>
    </xf>
    <xf numFmtId="0" fontId="0" fillId="0" borderId="8" xfId="0" quotePrefix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Font="1" applyBorder="1"/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41" fontId="0" fillId="0" borderId="7" xfId="1" applyFont="1" applyBorder="1"/>
    <xf numFmtId="0" fontId="0" fillId="0" borderId="11" xfId="0" applyBorder="1"/>
    <xf numFmtId="0" fontId="0" fillId="0" borderId="11" xfId="0" quotePrefix="1" applyBorder="1"/>
    <xf numFmtId="0" fontId="0" fillId="0" borderId="0" xfId="0" quotePrefix="1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9" xfId="0" quotePrefix="1" applyBorder="1"/>
    <xf numFmtId="0" fontId="0" fillId="0" borderId="9" xfId="0" applyBorder="1"/>
    <xf numFmtId="0" fontId="0" fillId="0" borderId="7" xfId="0" quotePrefix="1" applyBorder="1"/>
    <xf numFmtId="0" fontId="0" fillId="0" borderId="1" xfId="0" applyBorder="1"/>
    <xf numFmtId="164" fontId="0" fillId="0" borderId="7" xfId="0" applyNumberFormat="1" applyBorder="1"/>
    <xf numFmtId="0" fontId="0" fillId="0" borderId="0" xfId="0" applyBorder="1"/>
    <xf numFmtId="0" fontId="0" fillId="0" borderId="12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D54-5842-4FA1-8451-FAA9E8192969}">
  <dimension ref="B2:J27"/>
  <sheetViews>
    <sheetView tabSelected="1" workbookViewId="0">
      <selection sqref="A1:XFD1048576"/>
    </sheetView>
  </sheetViews>
  <sheetFormatPr defaultRowHeight="15" x14ac:dyDescent="0.25"/>
  <cols>
    <col min="2" max="2" width="5.140625" customWidth="1"/>
    <col min="3" max="3" width="25.140625" customWidth="1"/>
    <col min="4" max="4" width="3" customWidth="1"/>
    <col min="5" max="5" width="10.42578125" customWidth="1"/>
    <col min="6" max="6" width="11.5703125" customWidth="1"/>
    <col min="7" max="7" width="15.140625" customWidth="1"/>
    <col min="8" max="8" width="15.7109375" customWidth="1"/>
    <col min="9" max="9" width="7.85546875" customWidth="1"/>
    <col min="10" max="10" width="21.140625" customWidth="1"/>
  </cols>
  <sheetData>
    <row r="2" spans="2:10" x14ac:dyDescent="0.25">
      <c r="B2" t="s">
        <v>0</v>
      </c>
    </row>
    <row r="3" spans="2:10" x14ac:dyDescent="0.25">
      <c r="B3" s="1" t="s">
        <v>1</v>
      </c>
      <c r="C3" s="1"/>
      <c r="D3" s="1"/>
      <c r="E3" s="2"/>
    </row>
    <row r="4" spans="2:10" x14ac:dyDescent="0.25">
      <c r="B4" s="3" t="s">
        <v>2</v>
      </c>
      <c r="C4" s="3"/>
      <c r="D4" s="4" t="s">
        <v>3</v>
      </c>
      <c r="E4" t="s">
        <v>4</v>
      </c>
    </row>
    <row r="5" spans="2:10" x14ac:dyDescent="0.25">
      <c r="B5" s="3" t="s">
        <v>5</v>
      </c>
      <c r="C5" s="3"/>
      <c r="D5" s="4" t="s">
        <v>3</v>
      </c>
      <c r="E5" t="s">
        <v>6</v>
      </c>
    </row>
    <row r="6" spans="2:10" x14ac:dyDescent="0.25">
      <c r="B6" s="3" t="s">
        <v>7</v>
      </c>
      <c r="C6" s="1"/>
      <c r="D6" s="4" t="s">
        <v>3</v>
      </c>
      <c r="E6" t="s">
        <v>8</v>
      </c>
    </row>
    <row r="8" spans="2:10" x14ac:dyDescent="0.25">
      <c r="B8" s="5" t="s">
        <v>9</v>
      </c>
      <c r="C8" s="6" t="s">
        <v>10</v>
      </c>
      <c r="D8" s="7"/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9" t="s">
        <v>16</v>
      </c>
    </row>
    <row r="9" spans="2:10" x14ac:dyDescent="0.25">
      <c r="B9" s="10"/>
      <c r="C9" s="11"/>
      <c r="D9" s="12"/>
      <c r="E9" s="10"/>
      <c r="F9" s="10"/>
      <c r="G9" s="13" t="s">
        <v>12</v>
      </c>
      <c r="H9" s="13" t="s">
        <v>17</v>
      </c>
      <c r="I9" s="14" t="s">
        <v>18</v>
      </c>
      <c r="J9" s="13" t="s">
        <v>19</v>
      </c>
    </row>
    <row r="10" spans="2:10" x14ac:dyDescent="0.25">
      <c r="B10" s="15" t="s">
        <v>20</v>
      </c>
      <c r="C10" s="15" t="s">
        <v>21</v>
      </c>
      <c r="D10" s="12"/>
      <c r="E10" s="16">
        <v>50</v>
      </c>
      <c r="F10" s="16" t="s">
        <v>22</v>
      </c>
      <c r="G10" s="17">
        <v>500000</v>
      </c>
      <c r="H10" s="18">
        <f>+G10*E10</f>
        <v>25000000</v>
      </c>
      <c r="I10" s="14" t="s">
        <v>23</v>
      </c>
      <c r="J10" s="13" t="s">
        <v>23</v>
      </c>
    </row>
    <row r="11" spans="2:10" x14ac:dyDescent="0.25">
      <c r="B11" s="19" t="s">
        <v>24</v>
      </c>
      <c r="C11" s="20" t="s">
        <v>25</v>
      </c>
      <c r="D11" s="21"/>
      <c r="E11" s="22"/>
      <c r="F11" s="22"/>
      <c r="G11" s="22"/>
      <c r="H11" s="22"/>
      <c r="I11" s="22"/>
      <c r="J11" s="22"/>
    </row>
    <row r="12" spans="2:10" x14ac:dyDescent="0.25">
      <c r="B12" s="19"/>
      <c r="C12" s="19" t="s">
        <v>26</v>
      </c>
      <c r="D12" s="23"/>
      <c r="E12" s="24">
        <v>10</v>
      </c>
      <c r="F12" s="25" t="s">
        <v>22</v>
      </c>
      <c r="G12" s="26">
        <v>200000</v>
      </c>
      <c r="H12" s="18">
        <f>+G12*E12</f>
        <v>2000000</v>
      </c>
      <c r="I12" s="24">
        <v>15</v>
      </c>
      <c r="J12" s="26">
        <f>+H12/I12</f>
        <v>133333.33333333334</v>
      </c>
    </row>
    <row r="13" spans="2:10" x14ac:dyDescent="0.25">
      <c r="B13" s="27"/>
      <c r="C13" s="28" t="s">
        <v>27</v>
      </c>
      <c r="D13" s="29"/>
      <c r="E13" s="30">
        <v>10</v>
      </c>
      <c r="F13" s="25" t="s">
        <v>28</v>
      </c>
      <c r="G13" s="18">
        <v>200000</v>
      </c>
      <c r="H13" s="18">
        <f>+G13*E13</f>
        <v>2000000</v>
      </c>
      <c r="I13" s="30">
        <v>5</v>
      </c>
      <c r="J13" s="26">
        <f>+H13/I13</f>
        <v>400000</v>
      </c>
    </row>
    <row r="14" spans="2:10" x14ac:dyDescent="0.25">
      <c r="B14" s="31"/>
      <c r="C14" s="19" t="s">
        <v>29</v>
      </c>
      <c r="D14" s="32"/>
      <c r="E14" s="24"/>
      <c r="F14" s="25" t="s">
        <v>30</v>
      </c>
      <c r="G14" s="24"/>
      <c r="H14" s="26">
        <f>SUM(H11:H13)</f>
        <v>4000000</v>
      </c>
      <c r="I14" s="24"/>
      <c r="J14" s="26">
        <f>SUM(J11:J13)</f>
        <v>533333.33333333337</v>
      </c>
    </row>
    <row r="15" spans="2:10" x14ac:dyDescent="0.25">
      <c r="B15" s="19" t="s">
        <v>31</v>
      </c>
      <c r="C15" s="31" t="s">
        <v>32</v>
      </c>
      <c r="D15" s="33"/>
      <c r="E15" s="24"/>
      <c r="F15" s="25"/>
      <c r="G15" s="24"/>
      <c r="H15" s="24"/>
      <c r="I15" s="24"/>
      <c r="J15" s="24"/>
    </row>
    <row r="16" spans="2:10" x14ac:dyDescent="0.25">
      <c r="B16" s="34"/>
      <c r="C16" s="19" t="s">
        <v>33</v>
      </c>
      <c r="D16" s="23"/>
      <c r="E16" s="35">
        <v>1</v>
      </c>
      <c r="F16" s="25" t="s">
        <v>28</v>
      </c>
      <c r="G16" s="26">
        <v>500000</v>
      </c>
      <c r="H16" s="36">
        <f>+E16*G16</f>
        <v>500000</v>
      </c>
      <c r="I16" s="24">
        <v>5</v>
      </c>
      <c r="J16" s="26">
        <f>+H16/I16</f>
        <v>100000</v>
      </c>
    </row>
    <row r="17" spans="2:10" x14ac:dyDescent="0.25">
      <c r="B17" s="19"/>
      <c r="C17" s="19" t="s">
        <v>34</v>
      </c>
      <c r="D17" s="23"/>
      <c r="E17" s="35">
        <v>1</v>
      </c>
      <c r="F17" s="25" t="s">
        <v>28</v>
      </c>
      <c r="G17" s="26">
        <v>750000</v>
      </c>
      <c r="H17" s="36">
        <f>+E17*G17</f>
        <v>750000</v>
      </c>
      <c r="I17" s="24">
        <v>3</v>
      </c>
      <c r="J17" s="26">
        <f>+H17/I17</f>
        <v>250000</v>
      </c>
    </row>
    <row r="18" spans="2:10" x14ac:dyDescent="0.25">
      <c r="B18" s="19"/>
      <c r="C18" s="19" t="s">
        <v>35</v>
      </c>
      <c r="D18" s="23"/>
      <c r="E18" s="35"/>
      <c r="F18" s="25"/>
      <c r="G18" s="26"/>
      <c r="H18" s="36">
        <f>SUM(H16:H17)</f>
        <v>1250000</v>
      </c>
      <c r="I18" s="24"/>
      <c r="J18" s="36">
        <f>SUM(J16:J17)</f>
        <v>350000</v>
      </c>
    </row>
    <row r="19" spans="2:10" x14ac:dyDescent="0.25">
      <c r="B19" s="19" t="s">
        <v>36</v>
      </c>
      <c r="C19" s="31" t="s">
        <v>37</v>
      </c>
      <c r="D19" s="23"/>
      <c r="E19" s="35" t="s">
        <v>30</v>
      </c>
      <c r="F19" s="25" t="s">
        <v>30</v>
      </c>
      <c r="G19" s="24"/>
      <c r="H19" s="24"/>
      <c r="I19" s="24"/>
      <c r="J19" s="24"/>
    </row>
    <row r="20" spans="2:10" x14ac:dyDescent="0.25">
      <c r="B20" s="19"/>
      <c r="C20" s="19" t="s">
        <v>38</v>
      </c>
      <c r="D20" s="23"/>
      <c r="E20" s="35">
        <v>1</v>
      </c>
      <c r="F20" s="25" t="s">
        <v>39</v>
      </c>
      <c r="G20" s="26">
        <v>750000</v>
      </c>
      <c r="H20" s="36">
        <f t="shared" ref="H20:H24" si="0">+E20*G20</f>
        <v>750000</v>
      </c>
      <c r="I20" s="24">
        <v>5</v>
      </c>
      <c r="J20" s="26">
        <f t="shared" ref="J20:J24" si="1">+H20/I20</f>
        <v>150000</v>
      </c>
    </row>
    <row r="21" spans="2:10" x14ac:dyDescent="0.25">
      <c r="B21" s="19"/>
      <c r="C21" s="19" t="s">
        <v>40</v>
      </c>
      <c r="D21" s="23"/>
      <c r="E21" s="35">
        <v>1</v>
      </c>
      <c r="F21" s="25" t="s">
        <v>41</v>
      </c>
      <c r="G21" s="26">
        <v>100000</v>
      </c>
      <c r="H21" s="36">
        <f t="shared" si="0"/>
        <v>100000</v>
      </c>
      <c r="I21" s="24">
        <v>2</v>
      </c>
      <c r="J21" s="26">
        <f t="shared" si="1"/>
        <v>50000</v>
      </c>
    </row>
    <row r="22" spans="2:10" x14ac:dyDescent="0.25">
      <c r="B22" s="19"/>
      <c r="C22" s="19" t="s">
        <v>42</v>
      </c>
      <c r="D22" s="23"/>
      <c r="E22" s="35">
        <v>1</v>
      </c>
      <c r="F22" s="25" t="s">
        <v>41</v>
      </c>
      <c r="G22" s="26">
        <v>100000</v>
      </c>
      <c r="H22" s="36">
        <f t="shared" si="0"/>
        <v>100000</v>
      </c>
      <c r="I22" s="24">
        <v>2</v>
      </c>
      <c r="J22" s="26">
        <f t="shared" si="1"/>
        <v>50000</v>
      </c>
    </row>
    <row r="23" spans="2:10" x14ac:dyDescent="0.25">
      <c r="B23" s="19"/>
      <c r="C23" s="19" t="s">
        <v>43</v>
      </c>
      <c r="D23" s="23"/>
      <c r="E23" s="35">
        <v>2</v>
      </c>
      <c r="F23" s="25" t="s">
        <v>39</v>
      </c>
      <c r="G23" s="26">
        <v>75000</v>
      </c>
      <c r="H23" s="36">
        <f t="shared" si="0"/>
        <v>150000</v>
      </c>
      <c r="I23" s="24">
        <v>2</v>
      </c>
      <c r="J23" s="26">
        <f t="shared" si="1"/>
        <v>75000</v>
      </c>
    </row>
    <row r="24" spans="2:10" x14ac:dyDescent="0.25">
      <c r="B24" s="19"/>
      <c r="C24" s="19" t="s">
        <v>44</v>
      </c>
      <c r="D24" s="23"/>
      <c r="E24" s="35">
        <v>2</v>
      </c>
      <c r="F24" s="25" t="s">
        <v>41</v>
      </c>
      <c r="G24" s="26">
        <v>25000</v>
      </c>
      <c r="H24" s="36">
        <f t="shared" si="0"/>
        <v>50000</v>
      </c>
      <c r="I24" s="24">
        <v>2</v>
      </c>
      <c r="J24" s="26">
        <f t="shared" si="1"/>
        <v>25000</v>
      </c>
    </row>
    <row r="25" spans="2:10" x14ac:dyDescent="0.25">
      <c r="B25" s="19"/>
      <c r="C25" s="19" t="s">
        <v>45</v>
      </c>
      <c r="D25" s="33"/>
      <c r="E25" s="24"/>
      <c r="F25" s="25"/>
      <c r="G25" s="24"/>
      <c r="H25" s="36">
        <f>SUM(H20:H24)</f>
        <v>1150000</v>
      </c>
      <c r="I25" s="24"/>
      <c r="J25" s="36">
        <f>SUM(J20:J24)</f>
        <v>350000</v>
      </c>
    </row>
    <row r="26" spans="2:10" x14ac:dyDescent="0.25">
      <c r="B26" s="28" t="s">
        <v>46</v>
      </c>
      <c r="C26" s="27" t="s">
        <v>47</v>
      </c>
      <c r="D26" s="37"/>
      <c r="E26" s="38">
        <v>1</v>
      </c>
      <c r="F26" s="25" t="s">
        <v>28</v>
      </c>
      <c r="G26" s="26">
        <v>14000000</v>
      </c>
      <c r="H26" s="36">
        <f t="shared" ref="H26" si="2">+E26*G26</f>
        <v>14000000</v>
      </c>
      <c r="I26" s="24">
        <v>5</v>
      </c>
      <c r="J26" s="26">
        <f t="shared" ref="J26" si="3">+H26/I26</f>
        <v>2800000</v>
      </c>
    </row>
    <row r="27" spans="2:10" x14ac:dyDescent="0.25">
      <c r="B27" s="31"/>
      <c r="C27" s="31" t="s">
        <v>48</v>
      </c>
      <c r="D27" s="33"/>
      <c r="E27" s="24"/>
      <c r="F27" s="24"/>
      <c r="G27" s="24"/>
      <c r="H27" s="36">
        <f>+H26+H25+H18+H14+H10</f>
        <v>45400000</v>
      </c>
      <c r="I27" s="24"/>
      <c r="J27" s="36">
        <f>+J26+J25+J18+J14</f>
        <v>4033333.3333333335</v>
      </c>
    </row>
  </sheetData>
  <mergeCells count="1"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2025-10-30T17:21:41Z</dcterms:created>
  <dcterms:modified xsi:type="dcterms:W3CDTF">2025-10-30T17:22:17Z</dcterms:modified>
</cp:coreProperties>
</file>