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6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F31" i="1"/>
  <c r="J29"/>
  <c r="J23"/>
  <c r="E21"/>
  <c r="F21" s="1"/>
  <c r="D21"/>
  <c r="D22" s="1"/>
  <c r="J13"/>
  <c r="I27" s="1"/>
  <c r="E12"/>
  <c r="D12"/>
  <c r="F11"/>
  <c r="F12" s="1"/>
  <c r="E11"/>
  <c r="G21" l="1"/>
  <c r="F22"/>
  <c r="E22"/>
  <c r="D29"/>
  <c r="G11"/>
  <c r="G22" l="1"/>
  <c r="H21"/>
  <c r="D30"/>
  <c r="E29"/>
  <c r="G12"/>
  <c r="H11"/>
  <c r="H12" l="1"/>
  <c r="I11"/>
  <c r="H22"/>
  <c r="I21"/>
  <c r="F29"/>
  <c r="F30" s="1"/>
  <c r="E30"/>
  <c r="I12" l="1"/>
  <c r="J11"/>
  <c r="J12" s="1"/>
  <c r="J21"/>
  <c r="J22" s="1"/>
  <c r="I22"/>
</calcChain>
</file>

<file path=xl/sharedStrings.xml><?xml version="1.0" encoding="utf-8"?>
<sst xmlns="http://schemas.openxmlformats.org/spreadsheetml/2006/main" count="76" uniqueCount="44">
  <si>
    <t>Tabel Lampiran 1</t>
  </si>
  <si>
    <t>TABEL PENJUALAN</t>
  </si>
  <si>
    <t>SEKTOR EKONOMI</t>
  </si>
  <si>
    <t>:</t>
  </si>
  <si>
    <t>Perkebunan</t>
  </si>
  <si>
    <t>JENIS USAHA</t>
  </si>
  <si>
    <t>Budidaya Cengkeh</t>
  </si>
  <si>
    <t>SKALA USAHA</t>
  </si>
  <si>
    <t>1 HA</t>
  </si>
  <si>
    <t>I.  PERKIRAAN PENJUALAN CENGKEH (TM-1 SD TM-7)</t>
  </si>
  <si>
    <t>NO.</t>
  </si>
  <si>
    <t>URAIAN</t>
  </si>
  <si>
    <t>TM-1</t>
  </si>
  <si>
    <t>TM-2</t>
  </si>
  <si>
    <t>TM-3</t>
  </si>
  <si>
    <t>TM-4</t>
  </si>
  <si>
    <t>TM-5</t>
  </si>
  <si>
    <t>TM-6</t>
  </si>
  <si>
    <t>TM-7</t>
  </si>
  <si>
    <t>1.</t>
  </si>
  <si>
    <t>Produksi bunga cengkeh kering (kg)</t>
  </si>
  <si>
    <t>2.</t>
  </si>
  <si>
    <t>Harga jual bunga cengkeh kering (Rp/kg)</t>
  </si>
  <si>
    <t>3.</t>
  </si>
  <si>
    <t>Nilai penjualan</t>
  </si>
  <si>
    <t>4.</t>
  </si>
  <si>
    <t>Total Produksi</t>
  </si>
  <si>
    <t>Note : TM-1 = Tanaman Menghasilkan Tahun ke 1.  Tanaman Kopi berbuah pada usia 3 tahun sampai 20 tahun (usia produktif = 17 tahun)</t>
  </si>
  <si>
    <t>II.  PERKIRAAN PENJUALAN CENGKEH (TM-8 SD TM-14)</t>
  </si>
  <si>
    <t>TM-8</t>
  </si>
  <si>
    <t>TM-9</t>
  </si>
  <si>
    <t>TM-10</t>
  </si>
  <si>
    <t>TM-11</t>
  </si>
  <si>
    <t>TM-12</t>
  </si>
  <si>
    <t>TM-13</t>
  </si>
  <si>
    <t>TM-14</t>
  </si>
  <si>
    <t>III.  PERKIRAAN PENJUALAN CENGKEH (TM-15 SD TM-21)</t>
  </si>
  <si>
    <t>TM-15</t>
  </si>
  <si>
    <t>TM-16</t>
  </si>
  <si>
    <t>TM-17</t>
  </si>
  <si>
    <t xml:space="preserve"> </t>
  </si>
  <si>
    <t>kg</t>
  </si>
  <si>
    <t>TM 1 - TM 20</t>
  </si>
  <si>
    <t xml:space="preserve">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</si>
</sst>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1" fontId="0" fillId="0" borderId="1" xfId="1" applyFont="1" applyBorder="1" applyAlignment="1">
      <alignment horizontal="right"/>
    </xf>
    <xf numFmtId="41" fontId="0" fillId="0" borderId="2" xfId="1" applyFont="1" applyBorder="1" applyAlignment="1">
      <alignment horizontal="right"/>
    </xf>
    <xf numFmtId="41" fontId="0" fillId="2" borderId="1" xfId="1" applyFont="1" applyFill="1" applyBorder="1" applyAlignment="1">
      <alignment horizontal="right"/>
    </xf>
    <xf numFmtId="0" fontId="0" fillId="0" borderId="1" xfId="0" applyFill="1" applyBorder="1"/>
    <xf numFmtId="41" fontId="0" fillId="0" borderId="3" xfId="1" applyFont="1" applyBorder="1" applyAlignment="1">
      <alignment horizontal="right"/>
    </xf>
    <xf numFmtId="41" fontId="0" fillId="0" borderId="4" xfId="1" applyFont="1" applyBorder="1" applyAlignment="1">
      <alignment horizontal="right"/>
    </xf>
    <xf numFmtId="41" fontId="0" fillId="0" borderId="5" xfId="1" applyFont="1" applyBorder="1" applyAlignment="1">
      <alignment horizontal="right"/>
    </xf>
    <xf numFmtId="0" fontId="0" fillId="0" borderId="6" xfId="0" applyFill="1" applyBorder="1"/>
    <xf numFmtId="41" fontId="0" fillId="3" borderId="1" xfId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41" fontId="2" fillId="0" borderId="5" xfId="0" applyNumberFormat="1" applyFont="1" applyBorder="1" applyAlignment="1">
      <alignment horizontal="center"/>
    </xf>
    <xf numFmtId="41" fontId="0" fillId="0" borderId="7" xfId="1" applyFont="1" applyBorder="1" applyAlignment="1">
      <alignment horizontal="right"/>
    </xf>
    <xf numFmtId="41" fontId="0" fillId="0" borderId="2" xfId="1" applyFont="1" applyBorder="1" applyAlignment="1">
      <alignment horizontal="left"/>
    </xf>
    <xf numFmtId="41" fontId="0" fillId="0" borderId="0" xfId="1" applyFont="1" applyBorder="1" applyAlignment="1">
      <alignment horizontal="right"/>
    </xf>
    <xf numFmtId="0" fontId="0" fillId="0" borderId="3" xfId="0" applyBorder="1"/>
    <xf numFmtId="41" fontId="0" fillId="0" borderId="5" xfId="0" applyNumberForma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9" workbookViewId="0">
      <selection sqref="A1:J31"/>
    </sheetView>
  </sheetViews>
  <sheetFormatPr defaultRowHeight="15"/>
  <cols>
    <col min="4" max="4" width="13.5703125" customWidth="1"/>
    <col min="5" max="5" width="11.42578125" customWidth="1"/>
    <col min="6" max="6" width="12.5703125" customWidth="1"/>
    <col min="7" max="7" width="11.5703125" bestFit="1" customWidth="1"/>
    <col min="8" max="8" width="12.85546875" customWidth="1"/>
    <col min="9" max="9" width="11.85546875" customWidth="1"/>
    <col min="10" max="10" width="11.5703125" customWidth="1"/>
  </cols>
  <sheetData>
    <row r="1" spans="1:10">
      <c r="A1" t="s">
        <v>0</v>
      </c>
    </row>
    <row r="2" spans="1:10">
      <c r="A2" s="1" t="s">
        <v>1</v>
      </c>
      <c r="C2" s="1"/>
    </row>
    <row r="3" spans="1:10">
      <c r="A3" t="s">
        <v>2</v>
      </c>
      <c r="C3" s="2" t="s">
        <v>3</v>
      </c>
      <c r="D3" t="s">
        <v>4</v>
      </c>
    </row>
    <row r="4" spans="1:10">
      <c r="A4" t="s">
        <v>5</v>
      </c>
      <c r="C4" s="2" t="s">
        <v>3</v>
      </c>
      <c r="D4" t="s">
        <v>6</v>
      </c>
    </row>
    <row r="5" spans="1:10">
      <c r="A5" t="s">
        <v>7</v>
      </c>
      <c r="C5" s="2" t="s">
        <v>3</v>
      </c>
      <c r="D5" t="s">
        <v>8</v>
      </c>
    </row>
    <row r="6" spans="1:10">
      <c r="C6" s="2"/>
    </row>
    <row r="7" spans="1:10">
      <c r="A7" s="1" t="s">
        <v>9</v>
      </c>
      <c r="B7" s="1"/>
      <c r="C7" s="1"/>
      <c r="D7" s="1"/>
    </row>
    <row r="9" spans="1:10">
      <c r="A9" s="3" t="s">
        <v>10</v>
      </c>
      <c r="B9" s="4" t="s">
        <v>11</v>
      </c>
      <c r="C9" s="4"/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</row>
    <row r="10" spans="1:10">
      <c r="A10" s="5" t="s">
        <v>19</v>
      </c>
      <c r="B10" s="6" t="s">
        <v>20</v>
      </c>
      <c r="C10" s="6"/>
      <c r="D10" s="7">
        <v>500</v>
      </c>
      <c r="E10" s="7">
        <v>550</v>
      </c>
      <c r="F10" s="7">
        <v>600</v>
      </c>
      <c r="G10" s="7">
        <v>800</v>
      </c>
      <c r="H10" s="7">
        <v>900</v>
      </c>
      <c r="I10" s="7">
        <v>1000</v>
      </c>
      <c r="J10" s="8">
        <v>1100</v>
      </c>
    </row>
    <row r="11" spans="1:10">
      <c r="A11" s="5" t="s">
        <v>21</v>
      </c>
      <c r="B11" s="6" t="s">
        <v>22</v>
      </c>
      <c r="C11" s="6"/>
      <c r="D11" s="9">
        <v>75000</v>
      </c>
      <c r="E11" s="7">
        <f t="shared" ref="E11:J11" si="0">+D11</f>
        <v>75000</v>
      </c>
      <c r="F11" s="7">
        <f t="shared" si="0"/>
        <v>75000</v>
      </c>
      <c r="G11" s="7">
        <f t="shared" si="0"/>
        <v>75000</v>
      </c>
      <c r="H11" s="7">
        <f t="shared" si="0"/>
        <v>75000</v>
      </c>
      <c r="I11" s="7">
        <f t="shared" si="0"/>
        <v>75000</v>
      </c>
      <c r="J11" s="7">
        <f t="shared" si="0"/>
        <v>75000</v>
      </c>
    </row>
    <row r="12" spans="1:10">
      <c r="A12" s="10" t="s">
        <v>23</v>
      </c>
      <c r="B12" s="6" t="s">
        <v>24</v>
      </c>
      <c r="C12" s="6"/>
      <c r="D12" s="7">
        <f>+D11*D10</f>
        <v>37500000</v>
      </c>
      <c r="E12" s="7">
        <f t="shared" ref="E12:J12" si="1">+E11*E10</f>
        <v>41250000</v>
      </c>
      <c r="F12" s="7">
        <f t="shared" si="1"/>
        <v>45000000</v>
      </c>
      <c r="G12" s="7">
        <f t="shared" si="1"/>
        <v>60000000</v>
      </c>
      <c r="H12" s="7">
        <f t="shared" si="1"/>
        <v>67500000</v>
      </c>
      <c r="I12" s="7">
        <f t="shared" si="1"/>
        <v>75000000</v>
      </c>
      <c r="J12" s="7">
        <f t="shared" si="1"/>
        <v>82500000</v>
      </c>
    </row>
    <row r="13" spans="1:10">
      <c r="A13" s="10" t="s">
        <v>25</v>
      </c>
      <c r="B13" s="6" t="s">
        <v>26</v>
      </c>
      <c r="C13" s="6"/>
      <c r="D13" s="11"/>
      <c r="E13" s="12"/>
      <c r="F13" s="12"/>
      <c r="G13" s="12"/>
      <c r="H13" s="12"/>
      <c r="I13" s="13"/>
      <c r="J13" s="7">
        <f>SUM(D10:J10)</f>
        <v>5450</v>
      </c>
    </row>
    <row r="14" spans="1:10">
      <c r="A14" s="14" t="s">
        <v>27</v>
      </c>
    </row>
    <row r="17" spans="1:10">
      <c r="A17" s="1" t="s">
        <v>28</v>
      </c>
      <c r="B17" s="1"/>
      <c r="C17" s="1"/>
      <c r="D17" s="1"/>
    </row>
    <row r="19" spans="1:10">
      <c r="A19" s="3" t="s">
        <v>10</v>
      </c>
      <c r="B19" s="4" t="s">
        <v>11</v>
      </c>
      <c r="C19" s="4"/>
      <c r="D19" s="3" t="s">
        <v>29</v>
      </c>
      <c r="E19" s="3" t="s">
        <v>30</v>
      </c>
      <c r="F19" s="3" t="s">
        <v>31</v>
      </c>
      <c r="G19" s="3" t="s">
        <v>32</v>
      </c>
      <c r="H19" s="3" t="s">
        <v>33</v>
      </c>
      <c r="I19" s="3" t="s">
        <v>34</v>
      </c>
      <c r="J19" s="3" t="s">
        <v>35</v>
      </c>
    </row>
    <row r="20" spans="1:10">
      <c r="A20" s="5" t="s">
        <v>19</v>
      </c>
      <c r="B20" s="6" t="s">
        <v>20</v>
      </c>
      <c r="C20" s="6"/>
      <c r="D20" s="15">
        <v>1200</v>
      </c>
      <c r="E20" s="7">
        <v>1300</v>
      </c>
      <c r="F20" s="7">
        <v>1200</v>
      </c>
      <c r="G20" s="7">
        <v>1100</v>
      </c>
      <c r="H20" s="7">
        <v>900</v>
      </c>
      <c r="I20" s="7">
        <v>700</v>
      </c>
      <c r="J20" s="8">
        <v>500</v>
      </c>
    </row>
    <row r="21" spans="1:10">
      <c r="A21" s="5" t="s">
        <v>21</v>
      </c>
      <c r="B21" s="6" t="s">
        <v>22</v>
      </c>
      <c r="C21" s="6"/>
      <c r="D21" s="9">
        <f>+D11</f>
        <v>75000</v>
      </c>
      <c r="E21" s="7">
        <f t="shared" ref="E21:J21" si="2">+D21</f>
        <v>75000</v>
      </c>
      <c r="F21" s="7">
        <f t="shared" si="2"/>
        <v>75000</v>
      </c>
      <c r="G21" s="7">
        <f t="shared" si="2"/>
        <v>75000</v>
      </c>
      <c r="H21" s="7">
        <f t="shared" si="2"/>
        <v>75000</v>
      </c>
      <c r="I21" s="7">
        <f t="shared" si="2"/>
        <v>75000</v>
      </c>
      <c r="J21" s="7">
        <f t="shared" si="2"/>
        <v>75000</v>
      </c>
    </row>
    <row r="22" spans="1:10">
      <c r="A22" s="10" t="s">
        <v>23</v>
      </c>
      <c r="B22" s="6" t="s">
        <v>24</v>
      </c>
      <c r="C22" s="6"/>
      <c r="D22" s="7">
        <f>+D21*D20</f>
        <v>90000000</v>
      </c>
      <c r="E22" s="7">
        <f t="shared" ref="E22:J22" si="3">+E21*E20</f>
        <v>97500000</v>
      </c>
      <c r="F22" s="7">
        <f t="shared" si="3"/>
        <v>90000000</v>
      </c>
      <c r="G22" s="7">
        <f t="shared" si="3"/>
        <v>82500000</v>
      </c>
      <c r="H22" s="7">
        <f t="shared" si="3"/>
        <v>67500000</v>
      </c>
      <c r="I22" s="7">
        <f t="shared" si="3"/>
        <v>52500000</v>
      </c>
      <c r="J22" s="7">
        <f t="shared" si="3"/>
        <v>37500000</v>
      </c>
    </row>
    <row r="23" spans="1:10">
      <c r="A23" s="10" t="s">
        <v>25</v>
      </c>
      <c r="B23" s="6" t="s">
        <v>26</v>
      </c>
      <c r="C23" s="6"/>
      <c r="D23" s="11"/>
      <c r="E23" s="12"/>
      <c r="F23" s="12"/>
      <c r="G23" s="12"/>
      <c r="H23" s="12"/>
      <c r="I23" s="13"/>
      <c r="J23" s="7">
        <f>SUM(D20:J20)</f>
        <v>6900</v>
      </c>
    </row>
    <row r="25" spans="1:10">
      <c r="A25" s="1" t="s">
        <v>36</v>
      </c>
      <c r="B25" s="1"/>
      <c r="C25" s="1"/>
      <c r="D25" s="1"/>
    </row>
    <row r="27" spans="1:10">
      <c r="A27" s="3" t="s">
        <v>10</v>
      </c>
      <c r="B27" s="4" t="s">
        <v>11</v>
      </c>
      <c r="C27" s="4"/>
      <c r="D27" s="16" t="s">
        <v>37</v>
      </c>
      <c r="E27" s="3" t="s">
        <v>38</v>
      </c>
      <c r="F27" s="3" t="s">
        <v>39</v>
      </c>
      <c r="G27" s="17" t="s">
        <v>40</v>
      </c>
      <c r="H27" s="18" t="s">
        <v>26</v>
      </c>
      <c r="I27" s="19">
        <f>+J13+J23+F31</f>
        <v>15450</v>
      </c>
      <c r="J27" s="3" t="s">
        <v>41</v>
      </c>
    </row>
    <row r="28" spans="1:10">
      <c r="A28" s="5" t="s">
        <v>19</v>
      </c>
      <c r="B28" s="6" t="s">
        <v>20</v>
      </c>
      <c r="C28" s="6"/>
      <c r="D28" s="15">
        <v>1200</v>
      </c>
      <c r="E28" s="7">
        <v>1000</v>
      </c>
      <c r="F28" s="7">
        <v>900</v>
      </c>
      <c r="G28" s="20" t="s">
        <v>40</v>
      </c>
      <c r="H28" s="21" t="s">
        <v>42</v>
      </c>
      <c r="I28" s="22" t="s">
        <v>40</v>
      </c>
      <c r="J28" s="22" t="s">
        <v>40</v>
      </c>
    </row>
    <row r="29" spans="1:10">
      <c r="A29" s="5" t="s">
        <v>21</v>
      </c>
      <c r="B29" s="6" t="s">
        <v>22</v>
      </c>
      <c r="C29" s="6"/>
      <c r="D29" s="9">
        <f>+D21</f>
        <v>75000</v>
      </c>
      <c r="E29" s="7">
        <f t="shared" ref="E29:J29" si="4">+D29</f>
        <v>75000</v>
      </c>
      <c r="F29" s="7">
        <f t="shared" si="4"/>
        <v>75000</v>
      </c>
      <c r="G29" s="20" t="s">
        <v>40</v>
      </c>
      <c r="H29" s="22" t="s">
        <v>40</v>
      </c>
      <c r="I29" s="22" t="s">
        <v>40</v>
      </c>
      <c r="J29" s="22" t="str">
        <f t="shared" si="4"/>
        <v xml:space="preserve"> </v>
      </c>
    </row>
    <row r="30" spans="1:10">
      <c r="A30" s="10" t="s">
        <v>23</v>
      </c>
      <c r="B30" s="6" t="s">
        <v>24</v>
      </c>
      <c r="C30" s="6"/>
      <c r="D30" s="7">
        <f t="shared" ref="D30:F30" si="5">+D29*D28</f>
        <v>90000000</v>
      </c>
      <c r="E30" s="7">
        <f t="shared" si="5"/>
        <v>75000000</v>
      </c>
      <c r="F30" s="7">
        <f t="shared" si="5"/>
        <v>67500000</v>
      </c>
      <c r="G30" s="20" t="s">
        <v>40</v>
      </c>
      <c r="H30" s="22" t="s">
        <v>40</v>
      </c>
      <c r="I30" s="22" t="s">
        <v>40</v>
      </c>
      <c r="J30" s="22" t="s">
        <v>43</v>
      </c>
    </row>
    <row r="31" spans="1:10">
      <c r="A31" s="10" t="s">
        <v>25</v>
      </c>
      <c r="B31" s="6" t="s">
        <v>26</v>
      </c>
      <c r="C31" s="6"/>
      <c r="D31" s="23"/>
      <c r="E31" s="5"/>
      <c r="F31" s="24">
        <f>SUM(D28:F28)</f>
        <v>3100</v>
      </c>
    </row>
  </sheetData>
  <mergeCells count="15">
    <mergeCell ref="B29:C29"/>
    <mergeCell ref="B30:C30"/>
    <mergeCell ref="B31:C31"/>
    <mergeCell ref="B20:C20"/>
    <mergeCell ref="B21:C21"/>
    <mergeCell ref="B22:C22"/>
    <mergeCell ref="B23:C23"/>
    <mergeCell ref="B27:C27"/>
    <mergeCell ref="B28:C28"/>
    <mergeCell ref="B9:C9"/>
    <mergeCell ref="B10:C10"/>
    <mergeCell ref="B11:C11"/>
    <mergeCell ref="B12:C12"/>
    <mergeCell ref="B13:C13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2025-10-30T07:42:39Z</dcterms:created>
  <dcterms:modified xsi:type="dcterms:W3CDTF">2025-10-30T07:45:23Z</dcterms:modified>
</cp:coreProperties>
</file>